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74F2F0D6-C5E8-4A1F-90EE-112914EF8E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<sst xmlns="http://schemas.openxmlformats.org/spreadsheetml/2006/main" count="56" uniqueCount="56">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</sst>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Border="1" applyAlignment="1" applyProtection="1">
      <alignment horizontal="right"/>
      <protection locked="0"/>
    </xf>
    <xf numFmtId="43" fontId="4" fillId="0" borderId="4" xfId="17" applyFont="1" applyBorder="1" applyAlignment="1" applyProtection="1">
      <alignment horizontal="center" vertical="center"/>
      <protection locked="0"/>
    </xf>
    <xf numFmtId="43" fontId="3" fillId="0" borderId="4" xfId="17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104775</xdr:rowOff>
    </xdr:from>
    <xdr:to>
      <xdr:col>0</xdr:col>
      <xdr:colOff>2026642</xdr:colOff>
      <xdr:row>0</xdr:row>
      <xdr:rowOff>628649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39A802-9644-49F6-977C-1D9C220D2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1047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71</xdr:row>
      <xdr:rowOff>0</xdr:rowOff>
    </xdr:from>
    <xdr:to>
      <xdr:col>0</xdr:col>
      <xdr:colOff>3530224</xdr:colOff>
      <xdr:row>79</xdr:row>
      <xdr:rowOff>75279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415D50-D89D-4812-AF86-51D6F0197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2925" y="112871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5257800</xdr:colOff>
      <xdr:row>71</xdr:row>
      <xdr:rowOff>0</xdr:rowOff>
    </xdr:from>
    <xdr:to>
      <xdr:col>2</xdr:col>
      <xdr:colOff>999749</xdr:colOff>
      <xdr:row>79</xdr:row>
      <xdr:rowOff>91154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7C96B4-8125-4866-B172-A0CD81E67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57800" y="112871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A73" sqref="A73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66" customHeight="1" x14ac:dyDescent="0.2">
      <c r="A1" s="18" t="s">
        <v>55</v>
      </c>
      <c r="B1" s="19"/>
      <c r="C1" s="20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248254.19</v>
      </c>
      <c r="C4" s="14">
        <f>SUM(C5:C11)</f>
        <v>672757.66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46</v>
      </c>
      <c r="B9" s="15">
        <v>20</v>
      </c>
      <c r="C9" s="15">
        <v>119.12</v>
      </c>
      <c r="D9" s="4">
        <v>4150</v>
      </c>
    </row>
    <row r="10" spans="1:4" x14ac:dyDescent="0.2">
      <c r="A10" s="8" t="s">
        <v>47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48</v>
      </c>
      <c r="B11" s="15">
        <v>248234.19</v>
      </c>
      <c r="C11" s="15">
        <v>672638.54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3.75" x14ac:dyDescent="0.2">
      <c r="A13" s="7" t="s">
        <v>49</v>
      </c>
      <c r="B13" s="14">
        <f>SUM(B14:B15)</f>
        <v>2547000</v>
      </c>
      <c r="C13" s="14">
        <f>SUM(C14:C15)</f>
        <v>10500439.65</v>
      </c>
      <c r="D13" s="2"/>
    </row>
    <row r="14" spans="1:4" ht="22.5" x14ac:dyDescent="0.2">
      <c r="A14" s="8" t="s">
        <v>50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51</v>
      </c>
      <c r="B15" s="15">
        <v>2547000</v>
      </c>
      <c r="C15" s="15">
        <v>10500439.65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40</v>
      </c>
      <c r="B17" s="14">
        <f>SUM(B18:B22)</f>
        <v>20765</v>
      </c>
      <c r="C17" s="14">
        <f>SUM(C18:C22)</f>
        <v>11550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20765</v>
      </c>
      <c r="C22" s="15">
        <v>11550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2816019.19</v>
      </c>
      <c r="C24" s="17">
        <f>SUM(C4+C13+C17)</f>
        <v>11184747.310000001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41</v>
      </c>
      <c r="B27" s="14">
        <f>SUM(B28:B30)</f>
        <v>2693871.5700000003</v>
      </c>
      <c r="C27" s="14">
        <f>SUM(C28:C30)</f>
        <v>10034802.32</v>
      </c>
      <c r="D27" s="2"/>
    </row>
    <row r="28" spans="1:5" ht="11.25" customHeight="1" x14ac:dyDescent="0.2">
      <c r="A28" s="8" t="s">
        <v>36</v>
      </c>
      <c r="B28" s="15">
        <v>1897538.88</v>
      </c>
      <c r="C28" s="15">
        <v>8757927.6400000006</v>
      </c>
      <c r="D28" s="4">
        <v>5110</v>
      </c>
    </row>
    <row r="29" spans="1:5" ht="11.25" customHeight="1" x14ac:dyDescent="0.2">
      <c r="A29" s="8" t="s">
        <v>16</v>
      </c>
      <c r="B29" s="15">
        <v>191469.39</v>
      </c>
      <c r="C29" s="15">
        <v>708537.11</v>
      </c>
      <c r="D29" s="4">
        <v>5120</v>
      </c>
    </row>
    <row r="30" spans="1:5" ht="11.25" customHeight="1" x14ac:dyDescent="0.2">
      <c r="A30" s="8" t="s">
        <v>17</v>
      </c>
      <c r="B30" s="15">
        <v>604863.30000000005</v>
      </c>
      <c r="C30" s="15">
        <v>568337.56999999995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52</v>
      </c>
      <c r="B32" s="14">
        <f>SUM(B33:B41)</f>
        <v>84341.93</v>
      </c>
      <c r="C32" s="14">
        <f>SUM(C33:C41)</f>
        <v>812062.06</v>
      </c>
      <c r="D32" s="2"/>
    </row>
    <row r="33" spans="1:4" ht="11.25" customHeight="1" x14ac:dyDescent="0.2">
      <c r="A33" s="8" t="s">
        <v>18</v>
      </c>
      <c r="B33" s="15">
        <v>0</v>
      </c>
      <c r="C33" s="15">
        <v>277853.14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28252.61</v>
      </c>
      <c r="C36" s="15">
        <v>278067.71000000002</v>
      </c>
      <c r="D36" s="4">
        <v>5240</v>
      </c>
    </row>
    <row r="37" spans="1:4" ht="11.25" customHeight="1" x14ac:dyDescent="0.2">
      <c r="A37" s="8" t="s">
        <v>22</v>
      </c>
      <c r="B37" s="15">
        <v>56089.32</v>
      </c>
      <c r="C37" s="15">
        <v>256141.21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42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6"/>
      <c r="C54" s="16"/>
      <c r="D54" s="2"/>
    </row>
    <row r="55" spans="1:5" ht="11.25" customHeight="1" x14ac:dyDescent="0.2">
      <c r="A55" s="7" t="s">
        <v>43</v>
      </c>
      <c r="B55" s="14">
        <f>SUM(B56:B59)</f>
        <v>0</v>
      </c>
      <c r="C55" s="14">
        <f>SUM(C56:C59)</f>
        <v>215828.14</v>
      </c>
      <c r="D55" s="2"/>
    </row>
    <row r="56" spans="1:5" ht="11.25" customHeight="1" x14ac:dyDescent="0.2">
      <c r="A56" s="8" t="s">
        <v>31</v>
      </c>
      <c r="B56" s="15">
        <v>0</v>
      </c>
      <c r="C56" s="15">
        <v>215828.14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6"/>
      <c r="C60" s="16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6"/>
      <c r="C63" s="16"/>
      <c r="D63" s="2"/>
    </row>
    <row r="64" spans="1:5" ht="11.25" customHeight="1" x14ac:dyDescent="0.2">
      <c r="A64" s="6" t="s">
        <v>44</v>
      </c>
      <c r="B64" s="14">
        <f>B61+B55+B48+B43+B32+B27</f>
        <v>2778213.5000000005</v>
      </c>
      <c r="C64" s="17">
        <f>C61+C55+C48+C43+C32+C27</f>
        <v>11062692.52</v>
      </c>
      <c r="D64" s="2"/>
      <c r="E64" s="2"/>
    </row>
    <row r="65" spans="1:8" ht="11.25" customHeight="1" x14ac:dyDescent="0.2">
      <c r="A65" s="10"/>
      <c r="B65" s="16"/>
      <c r="C65" s="16"/>
      <c r="D65" s="2"/>
      <c r="E65" s="2"/>
    </row>
    <row r="66" spans="1:8" s="2" customFormat="1" x14ac:dyDescent="0.2">
      <c r="A66" s="6" t="s">
        <v>38</v>
      </c>
      <c r="B66" s="14">
        <f>B24-B64</f>
        <v>37805.689999999478</v>
      </c>
      <c r="C66" s="14">
        <f>C24-C64</f>
        <v>122054.79000000097</v>
      </c>
      <c r="E66" s="1"/>
    </row>
    <row r="67" spans="1:8" s="2" customFormat="1" x14ac:dyDescent="0.2">
      <c r="A67" s="9"/>
      <c r="B67" s="16"/>
      <c r="C67" s="16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2019-05-15T20:49:00Z</cp:lastPrinted>
  <dcterms:created xsi:type="dcterms:W3CDTF">2012-12-11T20:29:16Z</dcterms:created>
  <dcterms:modified xsi:type="dcterms:W3CDTF">2023-04-30T23:16:15Z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